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ice Sheets\Current Excel Price Sheet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K30" i="1"/>
  <c r="K29" i="1"/>
  <c r="K25" i="1"/>
  <c r="K24" i="1"/>
  <c r="K23" i="1"/>
  <c r="I31" i="1" l="1"/>
  <c r="I30" i="1"/>
  <c r="I29" i="1"/>
  <c r="I24" i="1"/>
  <c r="I25" i="1"/>
  <c r="I23" i="1"/>
  <c r="J31" i="1" l="1"/>
  <c r="J30" i="1"/>
  <c r="J29" i="1"/>
  <c r="J25" i="1"/>
  <c r="J24" i="1"/>
  <c r="J23" i="1"/>
  <c r="J12" i="1"/>
  <c r="I19" i="1"/>
  <c r="J19" i="1" s="1"/>
  <c r="I18" i="1"/>
  <c r="J18" i="1" s="1"/>
  <c r="I17" i="1"/>
  <c r="J17" i="1" s="1"/>
  <c r="I13" i="1"/>
  <c r="J13" i="1" s="1"/>
  <c r="I12" i="1"/>
  <c r="I11" i="1"/>
  <c r="J11" i="1" s="1"/>
  <c r="K11" i="1" s="1"/>
  <c r="K19" i="1" l="1"/>
  <c r="K12" i="1"/>
  <c r="K17" i="1" s="1"/>
  <c r="K13" i="1"/>
  <c r="K18" i="1" s="1"/>
</calcChain>
</file>

<file path=xl/sharedStrings.xml><?xml version="1.0" encoding="utf-8"?>
<sst xmlns="http://schemas.openxmlformats.org/spreadsheetml/2006/main" count="90" uniqueCount="50">
  <si>
    <t>Size</t>
  </si>
  <si>
    <t xml:space="preserve">Code </t>
  </si>
  <si>
    <t>Alt. Code</t>
  </si>
  <si>
    <t xml:space="preserve">Bundle </t>
  </si>
  <si>
    <t>Weight / Length</t>
  </si>
  <si>
    <t xml:space="preserve">Invoice / Ft. </t>
  </si>
  <si>
    <t>Invoice / Length</t>
  </si>
  <si>
    <t>Ft. / Bundle</t>
  </si>
  <si>
    <t>List / Ft.</t>
  </si>
  <si>
    <t>List / Length</t>
  </si>
  <si>
    <t>500 Green Street</t>
  </si>
  <si>
    <t>Woodbridge, NJ 07095</t>
  </si>
  <si>
    <t>Phone - 800-526-5104</t>
  </si>
  <si>
    <t>www.ksdusa.com</t>
  </si>
  <si>
    <t>Multiplier &gt;</t>
  </si>
  <si>
    <t xml:space="preserve">10' Pre-Galvanized Slotted Strut </t>
  </si>
  <si>
    <t xml:space="preserve">1-5/8" x 1-5/8" </t>
  </si>
  <si>
    <t>Gauge</t>
  </si>
  <si>
    <t>13/16" x 1-5/8"</t>
  </si>
  <si>
    <t>10' Green Powder Coated Slotted Strut</t>
  </si>
  <si>
    <t xml:space="preserve">20' Pre-Galvanized Slotted Strut </t>
  </si>
  <si>
    <t>20' Green Powder Coated Slotted Strut</t>
  </si>
  <si>
    <t>STRUT158PG10-12GA</t>
  </si>
  <si>
    <t>STRUT158PG10-14GA</t>
  </si>
  <si>
    <t>STRUT1316PG10-14GA</t>
  </si>
  <si>
    <t>8400-011-10</t>
  </si>
  <si>
    <t>8400-111-10</t>
  </si>
  <si>
    <t>8401-111-10</t>
  </si>
  <si>
    <t>STRUT158GRN10-12GA</t>
  </si>
  <si>
    <t>STRUT158GRN10-14GA</t>
  </si>
  <si>
    <t>STRUT1316GRN10-14GA</t>
  </si>
  <si>
    <t>8400-015-10</t>
  </si>
  <si>
    <t>8400-115-10</t>
  </si>
  <si>
    <t>8401-115-10</t>
  </si>
  <si>
    <t>STRUT158PG20-12GA</t>
  </si>
  <si>
    <t>STRUT158PG20-14GA</t>
  </si>
  <si>
    <t>STRUT1316PG20-14GA</t>
  </si>
  <si>
    <t>8400-011-20</t>
  </si>
  <si>
    <t>8400-111-20</t>
  </si>
  <si>
    <t>8401-111-20</t>
  </si>
  <si>
    <t>8400-015-20</t>
  </si>
  <si>
    <t>8400-115-20</t>
  </si>
  <si>
    <t>8401-115-20</t>
  </si>
  <si>
    <t>STRUT158GRN20-12GA</t>
  </si>
  <si>
    <t>STRUT158GRN20-14GA</t>
  </si>
  <si>
    <t>STRUT1316GRN20-14GA</t>
  </si>
  <si>
    <t xml:space="preserve">Strut / Channel </t>
  </si>
  <si>
    <t>Effective December 11, 2022</t>
  </si>
  <si>
    <t>(supersedes STR-100222)</t>
  </si>
  <si>
    <t>STR-121122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</si>
</sst>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&quot;$&quot;#,##0.000"/>
    <numFmt numFmtId="166" formatCode="&quot;$&quot;#,##0.00"/>
    <numFmt numFmtId="167" formatCode="0.000"/>
    <numFmt numFmtId="168" formatCode="#,##0.0000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NumberFormat="1" applyFill="1" applyBorder="1" applyAlignment="1">
      <alignment horizontal="left"/>
    </xf>
    <xf numFmtId="1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center"/>
    </xf>
    <xf numFmtId="165" fontId="4" fillId="0" borderId="0" xfId="1" applyNumberFormat="1" applyAlignment="1">
      <alignment horizontal="right"/>
    </xf>
    <xf numFmtId="0" fontId="3" fillId="0" borderId="0" xfId="0" applyFont="1" applyAlignment="1"/>
    <xf numFmtId="168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476423</xdr:colOff>
      <xdr:row>4</xdr:row>
      <xdr:rowOff>19396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19498" cy="781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sdus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J29" sqref="J29"/>
    </sheetView>
  </sheetViews>
  <sheetFormatPr defaultRowHeight="15" x14ac:dyDescent="0.25"/>
  <cols>
    <col min="1" max="1" width="16.85546875" customWidth="1"/>
    <col min="2" max="2" width="9.28515625" customWidth="1"/>
    <col min="3" max="3" width="24.28515625" style="1" customWidth="1"/>
    <col min="4" max="4" width="19.5703125" style="1" customWidth="1"/>
    <col min="5" max="5" width="9.140625" style="1"/>
    <col min="6" max="6" width="13.7109375" style="1" customWidth="1"/>
    <col min="7" max="7" width="18.140625" style="1" customWidth="1"/>
    <col min="8" max="9" width="14.140625" style="2" customWidth="1"/>
    <col min="10" max="10" width="17.5703125" style="2" bestFit="1" customWidth="1"/>
    <col min="11" max="11" width="17.85546875" style="2" customWidth="1"/>
  </cols>
  <sheetData>
    <row r="1" spans="1:11" x14ac:dyDescent="0.25">
      <c r="J1" s="17"/>
      <c r="K1" s="17" t="s">
        <v>10</v>
      </c>
    </row>
    <row r="2" spans="1:11" x14ac:dyDescent="0.25">
      <c r="D2" s="26" t="s">
        <v>46</v>
      </c>
      <c r="E2" s="26"/>
      <c r="F2" s="26"/>
      <c r="G2" s="26"/>
      <c r="H2" s="26"/>
      <c r="I2" s="23"/>
      <c r="K2" s="17" t="s">
        <v>11</v>
      </c>
    </row>
    <row r="3" spans="1:11" x14ac:dyDescent="0.25">
      <c r="D3" s="26" t="s">
        <v>47</v>
      </c>
      <c r="E3" s="26"/>
      <c r="F3" s="26"/>
      <c r="G3" s="26"/>
      <c r="H3" s="26"/>
      <c r="I3" s="23"/>
      <c r="K3" s="17" t="s">
        <v>12</v>
      </c>
    </row>
    <row r="4" spans="1:11" x14ac:dyDescent="0.25">
      <c r="K4" s="22" t="s">
        <v>13</v>
      </c>
    </row>
    <row r="5" spans="1:11" ht="15.75" thickBot="1" x14ac:dyDescent="0.3">
      <c r="K5" s="13"/>
    </row>
    <row r="6" spans="1:11" ht="15.75" thickBot="1" x14ac:dyDescent="0.3">
      <c r="A6" s="8"/>
      <c r="B6" s="8"/>
      <c r="J6" s="12" t="s">
        <v>14</v>
      </c>
      <c r="K6" s="24"/>
    </row>
    <row r="7" spans="1:11" x14ac:dyDescent="0.25">
      <c r="A7" s="18" t="s">
        <v>49</v>
      </c>
      <c r="B7" s="18"/>
      <c r="K7" s="12"/>
    </row>
    <row r="8" spans="1:11" x14ac:dyDescent="0.25">
      <c r="A8" t="s">
        <v>48</v>
      </c>
    </row>
    <row r="9" spans="1:11" x14ac:dyDescent="0.25">
      <c r="A9" s="9" t="s">
        <v>15</v>
      </c>
      <c r="B9" s="9"/>
      <c r="C9" s="10"/>
      <c r="D9" s="10"/>
      <c r="F9" s="4"/>
    </row>
    <row r="10" spans="1:11" s="5" customFormat="1" x14ac:dyDescent="0.25">
      <c r="A10" s="5" t="s">
        <v>0</v>
      </c>
      <c r="B10" s="5" t="s">
        <v>17</v>
      </c>
      <c r="C10" s="5" t="s">
        <v>1</v>
      </c>
      <c r="D10" s="5" t="s">
        <v>2</v>
      </c>
      <c r="E10" s="5" t="s">
        <v>3</v>
      </c>
      <c r="F10" s="5" t="s">
        <v>7</v>
      </c>
      <c r="G10" s="5" t="s">
        <v>4</v>
      </c>
      <c r="H10" s="6" t="s">
        <v>9</v>
      </c>
      <c r="I10" s="6" t="s">
        <v>8</v>
      </c>
      <c r="J10" s="6" t="s">
        <v>5</v>
      </c>
      <c r="K10" s="6" t="s">
        <v>6</v>
      </c>
    </row>
    <row r="11" spans="1:11" s="5" customFormat="1" x14ac:dyDescent="0.25">
      <c r="A11" s="19" t="s">
        <v>16</v>
      </c>
      <c r="B11" s="20">
        <v>12</v>
      </c>
      <c r="C11" s="1" t="s">
        <v>22</v>
      </c>
      <c r="D11" s="1" t="s">
        <v>25</v>
      </c>
      <c r="E11" s="1">
        <v>50</v>
      </c>
      <c r="F11" s="4">
        <v>500</v>
      </c>
      <c r="G11" s="7">
        <v>18.899999999999999</v>
      </c>
      <c r="H11" s="3">
        <v>73</v>
      </c>
      <c r="I11" s="2">
        <f>SUM(H11/10)</f>
        <v>7.3</v>
      </c>
      <c r="J11" s="11">
        <f>SUM(I11*K6)</f>
        <v>0</v>
      </c>
      <c r="K11" s="21">
        <f>SUM(J11*10)</f>
        <v>0</v>
      </c>
    </row>
    <row r="12" spans="1:11" x14ac:dyDescent="0.25">
      <c r="A12" s="1" t="s">
        <v>16</v>
      </c>
      <c r="B12" s="20">
        <v>14</v>
      </c>
      <c r="C12" s="1" t="s">
        <v>23</v>
      </c>
      <c r="D12" s="1" t="s">
        <v>26</v>
      </c>
      <c r="E12" s="1">
        <v>50</v>
      </c>
      <c r="F12" s="4">
        <v>500</v>
      </c>
      <c r="G12" s="7">
        <v>14</v>
      </c>
      <c r="H12" s="3">
        <v>58.5</v>
      </c>
      <c r="I12" s="2">
        <f>SUM(H12/10)</f>
        <v>5.85</v>
      </c>
      <c r="J12" s="11">
        <f>SUM(I12*K6)</f>
        <v>0</v>
      </c>
      <c r="K12" s="21">
        <f>SUM(J12*10)</f>
        <v>0</v>
      </c>
    </row>
    <row r="13" spans="1:11" x14ac:dyDescent="0.25">
      <c r="A13" s="1" t="s">
        <v>18</v>
      </c>
      <c r="B13" s="20">
        <v>14</v>
      </c>
      <c r="C13" s="1" t="s">
        <v>24</v>
      </c>
      <c r="D13" s="1" t="s">
        <v>27</v>
      </c>
      <c r="E13" s="1">
        <v>50</v>
      </c>
      <c r="F13" s="4">
        <v>500</v>
      </c>
      <c r="G13" s="7">
        <v>9.8000000000000007</v>
      </c>
      <c r="H13" s="3">
        <v>48</v>
      </c>
      <c r="I13" s="2">
        <f>SUM(H13/10)</f>
        <v>4.8</v>
      </c>
      <c r="J13" s="11">
        <f>SUM(I13*K6)</f>
        <v>0</v>
      </c>
      <c r="K13" s="21">
        <f>SUM(J13*10)</f>
        <v>0</v>
      </c>
    </row>
    <row r="14" spans="1:11" x14ac:dyDescent="0.25">
      <c r="F14" s="4"/>
      <c r="G14" s="7"/>
      <c r="H14" s="3"/>
      <c r="J14" s="15"/>
      <c r="K14" s="16"/>
    </row>
    <row r="15" spans="1:11" x14ac:dyDescent="0.25">
      <c r="A15" s="9" t="s">
        <v>19</v>
      </c>
      <c r="B15" s="9"/>
      <c r="C15" s="10"/>
      <c r="D15" s="10"/>
      <c r="F15" s="4"/>
      <c r="G15" s="7"/>
      <c r="H15" s="3"/>
      <c r="J15" s="15"/>
      <c r="K15" s="16"/>
    </row>
    <row r="16" spans="1:11" x14ac:dyDescent="0.25">
      <c r="A16" s="5" t="s">
        <v>0</v>
      </c>
      <c r="B16" s="5"/>
      <c r="C16" s="5" t="s">
        <v>1</v>
      </c>
      <c r="D16" s="5" t="s">
        <v>2</v>
      </c>
      <c r="E16" s="5" t="s">
        <v>3</v>
      </c>
      <c r="F16" s="5" t="s">
        <v>7</v>
      </c>
      <c r="G16" s="5" t="s">
        <v>4</v>
      </c>
      <c r="H16" s="6" t="s">
        <v>9</v>
      </c>
      <c r="I16" s="6" t="s">
        <v>8</v>
      </c>
      <c r="J16" s="6" t="s">
        <v>5</v>
      </c>
      <c r="K16" s="6" t="s">
        <v>6</v>
      </c>
    </row>
    <row r="17" spans="1:11" x14ac:dyDescent="0.25">
      <c r="A17" s="19" t="s">
        <v>16</v>
      </c>
      <c r="B17" s="20">
        <v>12</v>
      </c>
      <c r="C17" s="1" t="s">
        <v>28</v>
      </c>
      <c r="D17" s="1" t="s">
        <v>31</v>
      </c>
      <c r="E17" s="1">
        <v>50</v>
      </c>
      <c r="F17" s="4">
        <v>500</v>
      </c>
      <c r="G17" s="7">
        <v>18.899999999999999</v>
      </c>
      <c r="H17" s="3">
        <v>76.5</v>
      </c>
      <c r="I17" s="2">
        <f>SUM(H17/10)</f>
        <v>7.65</v>
      </c>
      <c r="J17" s="11">
        <f>SUM(I17*K6)</f>
        <v>0</v>
      </c>
      <c r="K17" s="21">
        <f>SUM(J17*10)</f>
        <v>0</v>
      </c>
    </row>
    <row r="18" spans="1:11" x14ac:dyDescent="0.25">
      <c r="A18" s="1" t="s">
        <v>16</v>
      </c>
      <c r="B18" s="20">
        <v>14</v>
      </c>
      <c r="C18" s="1" t="s">
        <v>29</v>
      </c>
      <c r="D18" s="1" t="s">
        <v>32</v>
      </c>
      <c r="E18" s="1">
        <v>50</v>
      </c>
      <c r="F18" s="4">
        <v>500</v>
      </c>
      <c r="G18" s="7">
        <v>14</v>
      </c>
      <c r="H18" s="3">
        <v>62</v>
      </c>
      <c r="I18" s="2">
        <f>SUM(H18/10)</f>
        <v>6.2</v>
      </c>
      <c r="J18" s="11">
        <f>SUM(I18*K6)</f>
        <v>0</v>
      </c>
      <c r="K18" s="21">
        <f>SUM(J18*10)</f>
        <v>0</v>
      </c>
    </row>
    <row r="19" spans="1:11" x14ac:dyDescent="0.25">
      <c r="A19" s="1" t="s">
        <v>18</v>
      </c>
      <c r="B19" s="20">
        <v>14</v>
      </c>
      <c r="C19" s="1" t="s">
        <v>30</v>
      </c>
      <c r="D19" s="1" t="s">
        <v>33</v>
      </c>
      <c r="E19" s="1">
        <v>50</v>
      </c>
      <c r="F19" s="4">
        <v>500</v>
      </c>
      <c r="G19" s="7">
        <v>9.8000000000000007</v>
      </c>
      <c r="H19" s="3">
        <v>51.5</v>
      </c>
      <c r="I19" s="2">
        <f>SUM(H19/10)</f>
        <v>5.15</v>
      </c>
      <c r="J19" s="11">
        <f>SUM(I19*K6)</f>
        <v>0</v>
      </c>
      <c r="K19" s="21">
        <f>SUM(J19*10)</f>
        <v>0</v>
      </c>
    </row>
    <row r="20" spans="1:11" x14ac:dyDescent="0.25">
      <c r="F20" s="4"/>
    </row>
    <row r="21" spans="1:11" x14ac:dyDescent="0.25">
      <c r="A21" s="9" t="s">
        <v>20</v>
      </c>
      <c r="B21" s="9"/>
      <c r="C21" s="10"/>
      <c r="D21" s="10"/>
    </row>
    <row r="22" spans="1:11" x14ac:dyDescent="0.25">
      <c r="A22" s="5" t="s">
        <v>0</v>
      </c>
      <c r="B22" s="5"/>
      <c r="C22" s="5" t="s">
        <v>1</v>
      </c>
      <c r="D22" s="5" t="s">
        <v>2</v>
      </c>
      <c r="E22" s="5" t="s">
        <v>3</v>
      </c>
      <c r="F22" s="5" t="s">
        <v>7</v>
      </c>
      <c r="G22" s="5" t="s">
        <v>4</v>
      </c>
      <c r="H22" s="6" t="s">
        <v>9</v>
      </c>
      <c r="I22" s="6" t="s">
        <v>8</v>
      </c>
      <c r="J22" s="6" t="s">
        <v>5</v>
      </c>
      <c r="K22" s="6" t="s">
        <v>6</v>
      </c>
    </row>
    <row r="23" spans="1:11" x14ac:dyDescent="0.25">
      <c r="A23" s="19" t="s">
        <v>16</v>
      </c>
      <c r="B23" s="20">
        <v>12</v>
      </c>
      <c r="C23" s="1" t="s">
        <v>34</v>
      </c>
      <c r="D23" s="1" t="s">
        <v>37</v>
      </c>
      <c r="E23" s="1">
        <v>25</v>
      </c>
      <c r="F23" s="4">
        <v>500</v>
      </c>
      <c r="G23" s="14">
        <v>37.799999999999997</v>
      </c>
      <c r="H23" s="3">
        <v>146</v>
      </c>
      <c r="I23" s="2">
        <f>SUM(H23/20)</f>
        <v>7.3</v>
      </c>
      <c r="J23" s="11">
        <f>SUM(I23*K6)</f>
        <v>0</v>
      </c>
      <c r="K23" s="21">
        <f>SUM(J23*20)</f>
        <v>0</v>
      </c>
    </row>
    <row r="24" spans="1:11" x14ac:dyDescent="0.25">
      <c r="A24" s="1" t="s">
        <v>16</v>
      </c>
      <c r="B24" s="20">
        <v>14</v>
      </c>
      <c r="C24" s="1" t="s">
        <v>35</v>
      </c>
      <c r="D24" s="1" t="s">
        <v>38</v>
      </c>
      <c r="E24" s="1">
        <v>25</v>
      </c>
      <c r="F24" s="4">
        <v>500</v>
      </c>
      <c r="G24" s="14">
        <v>28</v>
      </c>
      <c r="H24" s="3">
        <v>117</v>
      </c>
      <c r="I24" s="2">
        <f t="shared" ref="I24:I25" si="0">SUM(H24/20)</f>
        <v>5.85</v>
      </c>
      <c r="J24" s="11">
        <f>SUM(I24*K6)</f>
        <v>0</v>
      </c>
      <c r="K24" s="21">
        <f>SUM(J24*20)</f>
        <v>0</v>
      </c>
    </row>
    <row r="25" spans="1:11" x14ac:dyDescent="0.25">
      <c r="A25" s="1" t="s">
        <v>18</v>
      </c>
      <c r="B25" s="20">
        <v>14</v>
      </c>
      <c r="C25" s="1" t="s">
        <v>36</v>
      </c>
      <c r="D25" s="1" t="s">
        <v>39</v>
      </c>
      <c r="E25" s="1">
        <v>25</v>
      </c>
      <c r="F25" s="4">
        <v>500</v>
      </c>
      <c r="G25" s="14">
        <v>19.600000000000001</v>
      </c>
      <c r="H25" s="3">
        <v>96</v>
      </c>
      <c r="I25" s="2">
        <f t="shared" si="0"/>
        <v>4.8</v>
      </c>
      <c r="J25" s="11">
        <f>SUM(I25*K6)</f>
        <v>0</v>
      </c>
      <c r="K25" s="21">
        <f>SUM(J25*20)</f>
        <v>0</v>
      </c>
    </row>
    <row r="27" spans="1:11" x14ac:dyDescent="0.25">
      <c r="A27" s="9" t="s">
        <v>21</v>
      </c>
      <c r="B27" s="9"/>
      <c r="C27" s="10"/>
      <c r="D27" s="10"/>
      <c r="F27" s="4"/>
      <c r="G27" s="7"/>
      <c r="H27" s="3"/>
      <c r="J27" s="15"/>
      <c r="K27" s="16"/>
    </row>
    <row r="28" spans="1:11" x14ac:dyDescent="0.25">
      <c r="A28" s="5" t="s">
        <v>0</v>
      </c>
      <c r="B28" s="5"/>
      <c r="C28" s="5" t="s">
        <v>1</v>
      </c>
      <c r="D28" s="5" t="s">
        <v>2</v>
      </c>
      <c r="E28" s="5" t="s">
        <v>3</v>
      </c>
      <c r="F28" s="5" t="s">
        <v>7</v>
      </c>
      <c r="G28" s="5" t="s">
        <v>4</v>
      </c>
      <c r="H28" s="6" t="s">
        <v>9</v>
      </c>
      <c r="I28" s="6" t="s">
        <v>8</v>
      </c>
      <c r="J28" s="6" t="s">
        <v>5</v>
      </c>
      <c r="K28" s="6" t="s">
        <v>6</v>
      </c>
    </row>
    <row r="29" spans="1:11" x14ac:dyDescent="0.25">
      <c r="A29" s="19" t="s">
        <v>16</v>
      </c>
      <c r="B29" s="20">
        <v>12</v>
      </c>
      <c r="C29" s="1" t="s">
        <v>43</v>
      </c>
      <c r="D29" s="1" t="s">
        <v>40</v>
      </c>
      <c r="E29" s="1">
        <v>25</v>
      </c>
      <c r="F29" s="4">
        <v>500</v>
      </c>
      <c r="G29" s="14">
        <v>37.799999999999997</v>
      </c>
      <c r="H29" s="3">
        <v>153</v>
      </c>
      <c r="I29" s="2">
        <f t="shared" ref="I29:I31" si="1">SUM(H29/20)</f>
        <v>7.65</v>
      </c>
      <c r="J29" s="11">
        <f>SUM(I29*K6)</f>
        <v>0</v>
      </c>
      <c r="K29" s="21">
        <f>SUM(J29*20)</f>
        <v>0</v>
      </c>
    </row>
    <row r="30" spans="1:11" x14ac:dyDescent="0.25">
      <c r="A30" s="1" t="s">
        <v>16</v>
      </c>
      <c r="B30" s="20">
        <v>14</v>
      </c>
      <c r="C30" s="1" t="s">
        <v>44</v>
      </c>
      <c r="D30" s="1" t="s">
        <v>41</v>
      </c>
      <c r="E30" s="1">
        <v>25</v>
      </c>
      <c r="F30" s="4">
        <v>500</v>
      </c>
      <c r="G30" s="14">
        <v>28</v>
      </c>
      <c r="H30" s="3">
        <v>124</v>
      </c>
      <c r="I30" s="2">
        <f t="shared" si="1"/>
        <v>6.2</v>
      </c>
      <c r="J30" s="11">
        <f>SUM(I30*K6)</f>
        <v>0</v>
      </c>
      <c r="K30" s="21">
        <f>SUM(J30*20)</f>
        <v>0</v>
      </c>
    </row>
    <row r="31" spans="1:11" x14ac:dyDescent="0.25">
      <c r="A31" s="1" t="s">
        <v>18</v>
      </c>
      <c r="B31" s="20">
        <v>14</v>
      </c>
      <c r="C31" s="1" t="s">
        <v>45</v>
      </c>
      <c r="D31" s="1" t="s">
        <v>42</v>
      </c>
      <c r="E31" s="1">
        <v>25</v>
      </c>
      <c r="F31" s="4">
        <v>500</v>
      </c>
      <c r="G31" s="14">
        <v>19.600000000000001</v>
      </c>
      <c r="H31" s="3">
        <v>103</v>
      </c>
      <c r="I31" s="2">
        <f t="shared" si="1"/>
        <v>5.15</v>
      </c>
      <c r="J31" s="11">
        <f>SUM(I31*K6)</f>
        <v>0</v>
      </c>
      <c r="K31" s="21">
        <f>SUM(J31*20)</f>
        <v>0</v>
      </c>
    </row>
    <row r="35" spans="1:11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</sheetData>
  <sheetProtection algorithmName="SHA-512" hashValue="Z9PQYA3o/AtZ1Tw9DQ72D6adK93TxNoag+ZUaASiBL53an7HYogl1gETYjHPh5V0zkWUkvA2VVNKt5spayT75g==" saltValue="Vrskfo0JSXaQAeDl8gG0fA==" spinCount="100000" sheet="1" objects="1" scenarios="1"/>
  <mergeCells count="2">
    <mergeCell ref="D2:H2"/>
    <mergeCell ref="D3:H3"/>
  </mergeCells>
  <hyperlinks>
    <hyperlink ref="K4" r:id="rId1"/>
  </hyperlinks>
  <pageMargins left="0.7" right="0.7" top="0.75" bottom="0.75" header="0.3" footer="0.3"/>
  <pageSetup scale="48" orientation="portrait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Hagan, Tim</dc:creator>
  <cp:lastModifiedBy>Clarke, Mary Jane</cp:lastModifiedBy>
  <dcterms:created xsi:type="dcterms:W3CDTF">2022-09-12T14:19:19Z</dcterms:created>
  <dcterms:modified xsi:type="dcterms:W3CDTF">2022-12-27T17:03:20Z</dcterms:modified>
</cp:coreProperties>
</file>